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403 - 25.10. - ZCU - AV technika (II.) 048-2022 APPLE DOHLEDÁNO\"/>
    </mc:Choice>
  </mc:AlternateContent>
  <xr:revisionPtr revIDLastSave="0" documentId="13_ncr:1_{B5FC21D7-F5C9-473C-814A-3750A1473F06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AVT" sheetId="1" r:id="rId1"/>
  </sheets>
  <definedNames>
    <definedName name="_xlnm.Print_Area" localSheetId="0">AVT!$B$1:$U$11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7" i="1" l="1"/>
  <c r="O7" i="1"/>
  <c r="P10" i="1" l="1"/>
  <c r="Q10" i="1"/>
  <c r="S7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<sst xmlns="http://schemas.openxmlformats.org/spreadsheetml/2006/main" count="42" uniqueCount="40">
  <si>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</si>
  <si>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</si>
  <si>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</si>
  <si>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</si>
  <si>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</si>
  <si>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</si>
  <si>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</si>
  <si>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</si>
  <si>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</si>
  <si>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</si>
  <si>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</si>
  <si>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</si>
  <si>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32322000-6 - Multimediální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</si>
  <si>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</si>
  <si>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</si>
  <si>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</si>
  <si>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</si>
  <si>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</si>
  <si>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</si>
  <si>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</si>
  <si>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</si>
  <si>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</si>
  <si>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</si>
  <si>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</si>
  <si>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</si>
  <si>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</si>
  <si>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</si>
  <si>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</si>
  <si>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</si>
  <si>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</si>
  <si>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Multimediální centrum</t>
  </si>
  <si>
    <t>do 30.11.2022</t>
  </si>
  <si>
    <t>Termín dodání</t>
  </si>
  <si>
    <t>Bc. Jana Saláková, 
Tel.: 37763 6101, 6171</t>
  </si>
  <si>
    <t>Veleslavínova 42, 
301 00 Plzeň, 
Fakulta pedagogická - Katedra anglického jazyka,
místnost VC 329</t>
  </si>
  <si>
    <t>Zvuk: Dolby Atmos.
Podpora 4k/UHD.
Umožňuje pouštět obsah z: Amazon Prime Video, Netflix, Disney+, Apple TV+, kanály na YouTube TV, Sling TV a Hulu.
Dálkový ovladač s dotykovým clickpadem.
Vnitřní úložiště min. 32 GB.
Konektivita min.: HDMI, RJ-45.
Integrované WiFi, Bluetooth.
Operační systém tvOS (z důvodu kompatibility se stávajicím SW.)
Podporované audio formáty: AAC, AIFF, Apple Losseless, FLAC, HE AAC V1, MP3, WAV.
Včetně napájecí šňůry a USB kabelu s konektorem Lightning.</t>
  </si>
  <si>
    <t>Samostatná faktura</t>
  </si>
  <si>
    <t>Příloha č. 2 Kupní smlouvy - technická specifikace
Audiovizuální technika (II.) 048 - 2022</t>
  </si>
  <si>
    <t>https://www.apple.com/cz/apple-tv-4k/specs/</t>
  </si>
  <si>
    <t>Apple TV 4K 32GB (2021) (MXGY2CS/A)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</si>
</sst>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7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left" vertical="center" wrapText="1" indent="1"/>
    </xf>
    <xf numFmtId="0" fontId="2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4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9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topLeftCell="B1" zoomScale="77" zoomScaleNormal="77" workbookViewId="0">
      <selection activeCell="H7" sqref="H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0.7109375" style="2" customWidth="1"/>
    <col min="5" max="5" width="10.28515625" style="3" customWidth="1"/>
    <col min="6" max="6" width="111.2851562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27.42578125" style="5" hidden="1" customWidth="1"/>
    <col min="12" max="12" width="26" style="5" customWidth="1"/>
    <col min="13" max="13" width="33.7109375" style="1" customWidth="1"/>
    <col min="14" max="14" width="23.85546875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6.7109375" style="4" customWidth="1"/>
    <col min="22" max="16384" width="9.140625" style="5"/>
  </cols>
  <sheetData>
    <row r="1" spans="1:21" ht="42.6" customHeight="1" x14ac:dyDescent="0.25">
      <c r="B1" s="66" t="s">
        <v>37</v>
      </c>
      <c r="C1" s="67"/>
      <c r="D1" s="67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0" t="s">
        <v>5</v>
      </c>
      <c r="H6" s="42" t="s">
        <v>27</v>
      </c>
      <c r="I6" s="34" t="s">
        <v>16</v>
      </c>
      <c r="J6" s="34" t="s">
        <v>17</v>
      </c>
      <c r="K6" s="24" t="s">
        <v>29</v>
      </c>
      <c r="L6" s="38" t="s">
        <v>18</v>
      </c>
      <c r="M6" s="34" t="s">
        <v>19</v>
      </c>
      <c r="N6" s="24" t="s">
        <v>32</v>
      </c>
      <c r="O6" s="34" t="s">
        <v>20</v>
      </c>
      <c r="P6" s="24" t="s">
        <v>6</v>
      </c>
      <c r="Q6" s="25" t="s">
        <v>7</v>
      </c>
      <c r="R6" s="58" t="s">
        <v>8</v>
      </c>
      <c r="S6" s="58" t="s">
        <v>9</v>
      </c>
      <c r="T6" s="34" t="s">
        <v>21</v>
      </c>
      <c r="U6" s="34" t="s">
        <v>22</v>
      </c>
    </row>
    <row r="7" spans="1:21" ht="231.75" customHeight="1" thickTop="1" thickBot="1" x14ac:dyDescent="0.3">
      <c r="A7" s="26"/>
      <c r="B7" s="43">
        <v>1</v>
      </c>
      <c r="C7" s="44" t="s">
        <v>30</v>
      </c>
      <c r="D7" s="45">
        <v>1</v>
      </c>
      <c r="E7" s="46" t="s">
        <v>23</v>
      </c>
      <c r="F7" s="47" t="s">
        <v>35</v>
      </c>
      <c r="G7" s="59" t="s">
        <v>39</v>
      </c>
      <c r="H7" s="59" t="s">
        <v>38</v>
      </c>
      <c r="I7" s="48" t="s">
        <v>36</v>
      </c>
      <c r="J7" s="49" t="s">
        <v>28</v>
      </c>
      <c r="K7" s="50"/>
      <c r="L7" s="51" t="s">
        <v>33</v>
      </c>
      <c r="M7" s="51" t="s">
        <v>34</v>
      </c>
      <c r="N7" s="52" t="s">
        <v>31</v>
      </c>
      <c r="O7" s="53">
        <f>D7*P7</f>
        <v>4200</v>
      </c>
      <c r="P7" s="54">
        <v>4200</v>
      </c>
      <c r="Q7" s="60">
        <v>3151</v>
      </c>
      <c r="R7" s="55">
        <f>D7*Q7</f>
        <v>3151</v>
      </c>
      <c r="S7" s="56" t="str">
        <f t="shared" ref="S7" si="0">IF(ISNUMBER(Q7), IF(Q7&gt;P7,"NEVYHOVUJE","VYHOVUJE")," ")</f>
        <v>VYHOVUJE</v>
      </c>
      <c r="T7" s="46"/>
      <c r="U7" s="46" t="s">
        <v>12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M8" s="5"/>
      <c r="N8" s="5"/>
      <c r="O8" s="5"/>
      <c r="R8" s="39"/>
    </row>
    <row r="9" spans="1:21" ht="49.5" customHeight="1" thickTop="1" thickBot="1" x14ac:dyDescent="0.3">
      <c r="B9" s="68" t="s">
        <v>26</v>
      </c>
      <c r="C9" s="69"/>
      <c r="D9" s="69"/>
      <c r="E9" s="69"/>
      <c r="F9" s="69"/>
      <c r="G9" s="69"/>
      <c r="H9" s="57"/>
      <c r="I9" s="27"/>
      <c r="J9" s="27"/>
      <c r="K9" s="27"/>
      <c r="L9" s="8"/>
      <c r="M9" s="8"/>
      <c r="N9" s="28"/>
      <c r="O9" s="28"/>
      <c r="P9" s="29" t="s">
        <v>10</v>
      </c>
      <c r="Q9" s="70" t="s">
        <v>11</v>
      </c>
      <c r="R9" s="71"/>
      <c r="S9" s="72"/>
      <c r="T9" s="22"/>
      <c r="U9" s="30"/>
    </row>
    <row r="10" spans="1:21" ht="53.25" customHeight="1" thickTop="1" thickBot="1" x14ac:dyDescent="0.3">
      <c r="B10" s="65" t="s">
        <v>24</v>
      </c>
      <c r="C10" s="65"/>
      <c r="D10" s="65"/>
      <c r="E10" s="65"/>
      <c r="F10" s="65"/>
      <c r="G10" s="65"/>
      <c r="H10" s="65"/>
      <c r="I10" s="31"/>
      <c r="L10" s="12"/>
      <c r="M10" s="12"/>
      <c r="N10" s="32"/>
      <c r="O10" s="32"/>
      <c r="P10" s="33">
        <f>SUM(O7:O7)</f>
        <v>4200</v>
      </c>
      <c r="Q10" s="61">
        <f>SUM(R7:R7)</f>
        <v>3151</v>
      </c>
      <c r="R10" s="62"/>
      <c r="S10" s="63"/>
    </row>
    <row r="11" spans="1:21" ht="15.75" thickTop="1" x14ac:dyDescent="0.25">
      <c r="B11" s="64" t="s">
        <v>25</v>
      </c>
      <c r="C11" s="64"/>
      <c r="D11" s="64"/>
      <c r="E11" s="64"/>
      <c r="F11" s="64"/>
    </row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13rS9DvxVRsy5f/QT/XyNZ/aFpQlt2Oh/ZWTkHdzeMRlv6NA2Ke9IOOQGofw5Qfs1DyDLuqdt8rFxN308YBnJg==" saltValue="nSfaLiovgFbS0QXkZAg+ww==" spinCount="100000" sheet="1" objects="1" scenarios="1"/>
  <mergeCells count="6">
    <mergeCell ref="Q10:S10"/>
    <mergeCell ref="B11:F11"/>
    <mergeCell ref="B10:H10"/>
    <mergeCell ref="B1:D1"/>
    <mergeCell ref="B9:G9"/>
    <mergeCell ref="Q9:S9"/>
  </mergeCells>
  <conditionalFormatting sqref="S7">
    <cfRule type="cellIs" dxfId="6" priority="64" operator="equal">
      <formula>"VYHOVUJE"</formula>
    </cfRule>
  </conditionalFormatting>
  <conditionalFormatting sqref="S7">
    <cfRule type="cellIs" dxfId="5" priority="63" operator="equal">
      <formula>"NEVYHOVUJE"</formula>
    </cfRule>
  </conditionalFormatting>
  <conditionalFormatting sqref="G7:H7 Q7">
    <cfRule type="containsBlanks" dxfId="4" priority="44">
      <formula>LEN(TRIM(G7))=0</formula>
    </cfRule>
  </conditionalFormatting>
  <conditionalFormatting sqref="G7:H7 Q7">
    <cfRule type="notContainsBlanks" dxfId="3" priority="42">
      <formula>LEN(TRIM(G7))&gt;0</formula>
    </cfRule>
  </conditionalFormatting>
  <conditionalFormatting sqref="G7:H7 Q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E7" xr:uid="{FEE879A1-3785-4154-A7E4-C2775DBC6DD4}">
      <formula1>"ks,bal,sada,"</formula1>
    </dataValidation>
    <dataValidation type="list" allowBlank="1" showInputMessage="1" showErrorMessage="1" sqref="J7" xr:uid="{CBD82B4A-4556-4BD8-97B1-6493B60EABDA}">
      <formula1>"ANO,NE"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2022-09-16T11:12:08Z</cp:lastPrinted>
  <dcterms:created xsi:type="dcterms:W3CDTF">2014-03-05T12:43:32Z</dcterms:created>
  <dcterms:modified xsi:type="dcterms:W3CDTF">2022-10-24T10:56:47Z</dcterms:modified>
</cp:coreProperties>
</file>